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MARZO 2022\FINANCIERO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2" l="1"/>
  <c r="F54" i="2"/>
  <c r="F38" i="2"/>
  <c r="F28" i="2"/>
  <c r="F18" i="2"/>
  <c r="F12" i="2"/>
  <c r="G12" i="2"/>
  <c r="H12" i="2"/>
  <c r="I12" i="2"/>
  <c r="J12" i="2"/>
  <c r="K12" i="2"/>
  <c r="L12" i="2"/>
  <c r="M12" i="2"/>
  <c r="N12" i="2"/>
  <c r="O12" i="2"/>
  <c r="E28" i="2" l="1"/>
  <c r="E18" i="2"/>
  <c r="E38" i="2"/>
  <c r="E12" i="2"/>
  <c r="E85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L54" i="2"/>
  <c r="N18" i="2" l="1"/>
  <c r="N38" i="2"/>
  <c r="N28" i="2"/>
  <c r="L38" i="2" l="1"/>
  <c r="M38" i="2"/>
  <c r="L28" i="2"/>
  <c r="M28" i="2"/>
  <c r="L18" i="2"/>
  <c r="M18" i="2"/>
  <c r="L85" i="2" l="1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N85" i="2" s="1"/>
  <c r="O54" i="2"/>
  <c r="D54" i="2"/>
  <c r="G54" i="2"/>
  <c r="H54" i="2"/>
  <c r="I54" i="2"/>
  <c r="J54" i="2"/>
  <c r="K54" i="2"/>
  <c r="D39" i="2"/>
  <c r="D41" i="2"/>
  <c r="D29" i="2"/>
  <c r="D30" i="2"/>
  <c r="D31" i="2"/>
  <c r="D32" i="2"/>
  <c r="D33" i="2"/>
  <c r="D34" i="2"/>
  <c r="D35" i="2"/>
  <c r="D36" i="2"/>
  <c r="D20" i="2"/>
  <c r="D21" i="2"/>
  <c r="D22" i="2"/>
  <c r="D26" i="2"/>
  <c r="D15" i="2"/>
  <c r="D12" i="2" s="1"/>
  <c r="P12" i="2" s="1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H18" i="2"/>
  <c r="D18" i="2"/>
  <c r="J38" i="2"/>
  <c r="H38" i="2"/>
  <c r="D38" i="2"/>
  <c r="J18" i="2"/>
  <c r="G18" i="2"/>
  <c r="I28" i="2"/>
  <c r="G28" i="2"/>
  <c r="J28" i="2"/>
  <c r="H28" i="2"/>
  <c r="D28" i="2"/>
  <c r="I18" i="2"/>
  <c r="C85" i="2"/>
  <c r="P28" i="2" l="1"/>
  <c r="P38" i="2"/>
  <c r="P18" i="2"/>
  <c r="F85" i="2"/>
  <c r="G85" i="2"/>
  <c r="D85" i="2"/>
  <c r="H85" i="2"/>
  <c r="I85" i="2" l="1"/>
  <c r="J85" i="2" l="1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<sst xmlns="http://schemas.openxmlformats.org/spreadsheetml/2006/main" count="97" uniqueCount="97">
  <si>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</si>
  <si>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</si>
  <si>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</si>
  <si>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</si>
  <si>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</si>
  <si>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</si>
  <si>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</si>
  <si>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</si>
  <si>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</si>
  <si>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</si>
  <si>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</si>
  <si>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</si>
  <si>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</si>
  <si>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</si>
  <si>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</si>
  <si>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</si>
  <si>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</si>
  <si>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</si>
  <si>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</si>
  <si>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</si>
  <si>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</si>
  <si>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</si>
  <si>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</si>
  <si>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</si>
  <si>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</si>
  <si>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</si>
  <si>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</si>
  <si>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</si>
  <si>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</si>
  <si>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</si>
  <si>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</si>
  <si>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</si>
  <si>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</si>
  <si>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</si>
  <si>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</si>
  <si>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</si>
  <si>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</si>
  <si>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</si>
  <si>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</si>
  <si>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</si>
  <si>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</si>
  <si>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</si>
  <si>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</si>
  <si>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</si>
  <si>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</si>
  <si>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</si>
  <si>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</si>
  <si>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</si>
  <si>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</si>
  <si>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</si>
  <si>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</si>
  <si>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</si>
  <si>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</si>
  <si>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</si>
  <si>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</si>
  <si>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</si>
  <si>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</si>
  <si>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</si>
  <si>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</si>
  <si>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</si>
  <si>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</si>
  <si>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</si>
  <si>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</si>
  <si>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</si>
  <si>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</si>
  <si>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</si>
  <si>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</si>
  <si>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</si>
  <si>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</si>
  <si>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</si>
  <si>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</si>
  <si>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</si>
  <si>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</si>
  <si>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</si>
  <si>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</si>
  <si>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</si>
  <si>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</si>
  <si>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</si>
  <si>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</si>
  <si>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</si>
  <si>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</si>
  <si>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</si>
  <si>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</si>
  <si>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</si>
  <si>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</si>
  <si>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</si>
  <si>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</si>
  <si>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</si>
  <si>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</si>
  <si>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</si>
  <si>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</si>
  <si>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</si>
  <si>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</si>
  <si>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</si>
  <si>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</si>
  <si>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Ejecución de Gastos y Aplicaciones Financieras</t>
  </si>
  <si>
    <t>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</si>
</sst>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706966</xdr:colOff>
      <xdr:row>0</xdr:row>
      <xdr:rowOff>84666</xdr:rowOff>
    </xdr:from>
    <xdr:to>
      <xdr:col>7</xdr:col>
      <xdr:colOff>799042</xdr:colOff>
      <xdr:row>5</xdr:row>
      <xdr:rowOff>322792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299" y="84666"/>
          <a:ext cx="2378076" cy="1190626"/>
        </a:xfrm>
        <a:prstGeom prst="rect">
          <a:avLst/>
        </a:prstGeom>
      </xdr:spPr>
    </xdr:pic>
    <xdr:clientData/>
  </xdr:twoCellAnchor>
  <xdr:twoCellAnchor>
    <xdr:from>
      <xdr:col>0</xdr:col>
      <xdr:colOff>1776516</xdr:colOff>
      <xdr:row>88</xdr:row>
      <xdr:rowOff>71438</xdr:rowOff>
    </xdr:from>
    <xdr:to>
      <xdr:col>0</xdr:col>
      <xdr:colOff>3567216</xdr:colOff>
      <xdr:row>90</xdr:row>
      <xdr:rowOff>198612</xdr:rowOff>
    </xdr:to>
    <xdr:sp macro="" textlink="">
      <xdr:nvSpPr>
        <xdr:cNvPr id="3" name="Rectángulo 2"/>
        <xdr:cNvSpPr/>
      </xdr:nvSpPr>
      <xdr:spPr>
        <a:xfrm>
          <a:off x="1776516" y="17168813"/>
          <a:ext cx="1790700" cy="6224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446680</xdr:colOff>
      <xdr:row>88</xdr:row>
      <xdr:rowOff>133192</xdr:rowOff>
    </xdr:from>
    <xdr:to>
      <xdr:col>7</xdr:col>
      <xdr:colOff>363049</xdr:colOff>
      <xdr:row>90</xdr:row>
      <xdr:rowOff>271985</xdr:rowOff>
    </xdr:to>
    <xdr:sp macro="" textlink="">
      <xdr:nvSpPr>
        <xdr:cNvPr id="4" name="Rectángulo 3"/>
        <xdr:cNvSpPr/>
      </xdr:nvSpPr>
      <xdr:spPr>
        <a:xfrm>
          <a:off x="9638305" y="17230567"/>
          <a:ext cx="2202369" cy="634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88</xdr:row>
      <xdr:rowOff>132671</xdr:rowOff>
    </xdr:from>
    <xdr:to>
      <xdr:col>12</xdr:col>
      <xdr:colOff>1073657</xdr:colOff>
      <xdr:row>90</xdr:row>
      <xdr:rowOff>273557</xdr:rowOff>
    </xdr:to>
    <xdr:sp macro="" textlink="">
      <xdr:nvSpPr>
        <xdr:cNvPr id="5" name="Rectángulo 4"/>
        <xdr:cNvSpPr/>
      </xdr:nvSpPr>
      <xdr:spPr>
        <a:xfrm>
          <a:off x="16730663" y="17230046"/>
          <a:ext cx="1859469" cy="6361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8">
          <cell r="D18">
            <v>769419012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8">
          <cell r="D28">
            <v>80029183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8">
          <cell r="D38">
            <v>1102355819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4">
          <cell r="D54">
            <v>131723106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5">
          <cell r="B25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7">
          <cell r="B37">
            <v>0</v>
          </cell>
        </row>
        <row r="39">
          <cell r="B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6"/>
  <sheetViews>
    <sheetView showGridLines="0" tabSelected="1" view="pageBreakPreview" topLeftCell="C1" zoomScale="90" zoomScaleNormal="50" zoomScaleSheetLayoutView="90" workbookViewId="0">
      <selection activeCell="I15" sqref="I15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10" width="17.140625" style="1" customWidth="1"/>
    <col min="11" max="11" width="22" style="1" customWidth="1"/>
    <col min="12" max="13" width="17.140625" style="1" customWidth="1"/>
    <col min="14" max="14" width="17.140625" style="50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8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49"/>
      <c r="O11" s="8"/>
      <c r="P11" s="8"/>
    </row>
    <row r="12" spans="1:16" x14ac:dyDescent="0.25">
      <c r="A12" s="9" t="s">
        <v>1</v>
      </c>
      <c r="B12" s="10">
        <f>'[1]P1 Presupuesto Aprobado'!D12</f>
        <v>1238237227</v>
      </c>
      <c r="C12" s="11">
        <v>1238237227</v>
      </c>
      <c r="D12" s="11">
        <f>SUM(D13:D17)</f>
        <v>1707318.34</v>
      </c>
      <c r="E12" s="11">
        <f>SUM(E13:E17)</f>
        <v>105959026.51000001</v>
      </c>
      <c r="F12" s="11">
        <f>SUM(F13:F17)</f>
        <v>57575954.090000004</v>
      </c>
      <c r="G12" s="11">
        <f t="shared" ref="G12:O12" si="0">SUM(G13:G17)</f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2">
        <f>SUM(D12:O12)</f>
        <v>165242298.94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1087585384</v>
      </c>
      <c r="D13" s="16">
        <v>326150</v>
      </c>
      <c r="E13" s="16">
        <v>90483107.609999999</v>
      </c>
      <c r="F13" s="17">
        <v>48673785.5</v>
      </c>
      <c r="G13" s="16"/>
      <c r="H13" s="16"/>
      <c r="I13" s="16"/>
      <c r="J13" s="16"/>
      <c r="K13" s="17"/>
      <c r="L13" s="17"/>
      <c r="M13" s="17"/>
      <c r="N13" s="17"/>
      <c r="O13" s="18"/>
      <c r="P13" s="19">
        <f t="shared" ref="P13:P76" si="1">SUM(D13:O13)</f>
        <v>139483043.11000001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48096796</v>
      </c>
      <c r="D14" s="16">
        <v>1331300</v>
      </c>
      <c r="E14" s="16">
        <v>1487200</v>
      </c>
      <c r="F14" s="17">
        <v>1391300</v>
      </c>
      <c r="G14" s="16"/>
      <c r="H14" s="16"/>
      <c r="I14" s="16"/>
      <c r="J14" s="16"/>
      <c r="K14" s="17"/>
      <c r="L14" s="17"/>
      <c r="M14" s="17"/>
      <c r="N14" s="17"/>
      <c r="O14" s="18"/>
      <c r="P14" s="19">
        <f t="shared" si="1"/>
        <v>4209800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6500000</v>
      </c>
      <c r="D15" s="16">
        <f>'[2]Plantilla Ejecución '!B15</f>
        <v>0</v>
      </c>
      <c r="E15" s="16">
        <v>426850</v>
      </c>
      <c r="F15" s="17">
        <v>298300</v>
      </c>
      <c r="G15" s="16"/>
      <c r="H15" s="16"/>
      <c r="I15" s="16"/>
      <c r="J15" s="16"/>
      <c r="K15" s="17"/>
      <c r="L15" s="17"/>
      <c r="M15" s="17"/>
      <c r="N15" s="17"/>
      <c r="O15" s="18"/>
      <c r="P15" s="19">
        <f t="shared" si="1"/>
        <v>725150</v>
      </c>
    </row>
    <row r="16" spans="1:16" x14ac:dyDescent="0.25">
      <c r="A16" s="13" t="s">
        <v>5</v>
      </c>
      <c r="B16" s="52">
        <f>'[1]P1 Presupuesto Aprobado'!D16</f>
        <v>0</v>
      </c>
      <c r="C16" s="17"/>
      <c r="D16" s="18"/>
      <c r="E16" s="18"/>
      <c r="F16" s="17"/>
      <c r="G16" s="18"/>
      <c r="H16" s="18"/>
      <c r="I16" s="18"/>
      <c r="J16" s="18"/>
      <c r="K16" s="20"/>
      <c r="L16" s="17"/>
      <c r="M16" s="17"/>
      <c r="N16" s="17"/>
      <c r="O16" s="18"/>
      <c r="P16" s="19">
        <f t="shared" si="1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96055047</v>
      </c>
      <c r="D17" s="16">
        <v>49868.34</v>
      </c>
      <c r="E17" s="16">
        <v>13561868.9</v>
      </c>
      <c r="F17" s="17">
        <v>7212568.5899999999</v>
      </c>
      <c r="G17" s="16"/>
      <c r="H17" s="16"/>
      <c r="I17" s="16"/>
      <c r="J17" s="16"/>
      <c r="K17" s="17"/>
      <c r="L17" s="17"/>
      <c r="M17" s="17"/>
      <c r="N17" s="17"/>
      <c r="O17" s="18"/>
      <c r="P17" s="19">
        <f t="shared" si="1"/>
        <v>20824305.829999998</v>
      </c>
    </row>
    <row r="18" spans="1:16" x14ac:dyDescent="0.25">
      <c r="A18" s="9" t="s">
        <v>7</v>
      </c>
      <c r="B18" s="21">
        <f>'[1]P1 Presupuesto Aprobado'!D18</f>
        <v>769419012</v>
      </c>
      <c r="C18" s="11">
        <v>769419012</v>
      </c>
      <c r="D18" s="11">
        <f t="shared" ref="D18:N18" si="2">SUM(D19:D27)</f>
        <v>2466636.58</v>
      </c>
      <c r="E18" s="11">
        <f t="shared" si="2"/>
        <v>7785599.4900000002</v>
      </c>
      <c r="F18" s="11">
        <f t="shared" si="2"/>
        <v>5304844.1100000003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22"/>
      <c r="P18" s="12">
        <f>SUM(D18:O18)</f>
        <v>15557080.18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29040000</v>
      </c>
      <c r="D19" s="16">
        <v>2385240.77</v>
      </c>
      <c r="E19" s="16">
        <v>2190457.35</v>
      </c>
      <c r="F19" s="17">
        <v>2234893.0099999998</v>
      </c>
      <c r="G19" s="16"/>
      <c r="H19" s="16"/>
      <c r="I19" s="16"/>
      <c r="J19" s="16"/>
      <c r="K19" s="17"/>
      <c r="L19" s="17"/>
      <c r="M19" s="17"/>
      <c r="N19" s="17"/>
      <c r="O19" s="18"/>
      <c r="P19" s="19">
        <f t="shared" si="1"/>
        <v>6810591.1299999999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17262493</v>
      </c>
      <c r="D20" s="16">
        <f>'[2]Plantilla Ejecución '!B19</f>
        <v>0</v>
      </c>
      <c r="E20" s="16">
        <v>625812</v>
      </c>
      <c r="F20" s="17">
        <v>156084.5</v>
      </c>
      <c r="G20" s="16"/>
      <c r="H20" s="16"/>
      <c r="I20" s="16"/>
      <c r="J20" s="16"/>
      <c r="K20" s="17"/>
      <c r="L20" s="17"/>
      <c r="M20" s="17"/>
      <c r="N20" s="17"/>
      <c r="O20" s="18"/>
      <c r="P20" s="19">
        <f t="shared" si="1"/>
        <v>781896.5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11770870</v>
      </c>
      <c r="D21" s="16">
        <f>'[2]Plantilla Ejecución '!B20</f>
        <v>0</v>
      </c>
      <c r="E21" s="16">
        <v>1484402.5</v>
      </c>
      <c r="F21" s="17">
        <v>877087.5</v>
      </c>
      <c r="G21" s="16"/>
      <c r="H21" s="16"/>
      <c r="I21" s="16"/>
      <c r="J21" s="16"/>
      <c r="K21" s="17"/>
      <c r="L21" s="17"/>
      <c r="M21" s="17"/>
      <c r="N21" s="17"/>
      <c r="O21" s="18"/>
      <c r="P21" s="19">
        <f t="shared" si="1"/>
        <v>2361490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700340</v>
      </c>
      <c r="D22" s="16">
        <f>'[2]Plantilla Ejecución '!B21</f>
        <v>0</v>
      </c>
      <c r="E22" s="16"/>
      <c r="F22" s="17"/>
      <c r="G22" s="16"/>
      <c r="H22" s="16"/>
      <c r="I22" s="16"/>
      <c r="J22" s="16"/>
      <c r="K22" s="17"/>
      <c r="L22" s="17"/>
      <c r="M22" s="17"/>
      <c r="N22" s="17"/>
      <c r="O22" s="18"/>
      <c r="P22" s="19">
        <f t="shared" si="1"/>
        <v>0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26980000</v>
      </c>
      <c r="D23" s="16"/>
      <c r="E23" s="16">
        <v>1884596.86</v>
      </c>
      <c r="F23" s="17">
        <v>871109.93</v>
      </c>
      <c r="G23" s="16"/>
      <c r="H23" s="16"/>
      <c r="I23" s="16"/>
      <c r="J23" s="16"/>
      <c r="K23" s="17"/>
      <c r="L23" s="17"/>
      <c r="M23" s="17"/>
      <c r="N23" s="17"/>
      <c r="O23" s="18"/>
      <c r="P23" s="19">
        <f t="shared" si="1"/>
        <v>2755706.79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12700000</v>
      </c>
      <c r="D24" s="16">
        <v>81395.81</v>
      </c>
      <c r="E24" s="16">
        <v>500095.65</v>
      </c>
      <c r="F24" s="17">
        <v>676936.38</v>
      </c>
      <c r="G24" s="16"/>
      <c r="H24" s="16"/>
      <c r="I24" s="16"/>
      <c r="J24" s="16"/>
      <c r="K24" s="17"/>
      <c r="L24" s="17"/>
      <c r="M24" s="17"/>
      <c r="N24" s="17"/>
      <c r="O24" s="18"/>
      <c r="P24" s="19">
        <f t="shared" si="1"/>
        <v>1258427.8399999999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33899033</v>
      </c>
      <c r="D25" s="16"/>
      <c r="E25" s="16"/>
      <c r="F25" s="17">
        <v>332055</v>
      </c>
      <c r="G25" s="16"/>
      <c r="H25" s="16"/>
      <c r="I25" s="16"/>
      <c r="J25" s="16"/>
      <c r="K25" s="17"/>
      <c r="L25" s="17"/>
      <c r="M25" s="17"/>
      <c r="N25" s="17"/>
      <c r="O25" s="18"/>
      <c r="P25" s="19">
        <f t="shared" si="1"/>
        <v>332055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623014452</v>
      </c>
      <c r="D26" s="16">
        <f>'[2]Plantilla Ejecución '!B25</f>
        <v>0</v>
      </c>
      <c r="E26" s="16">
        <v>1100235.1299999999</v>
      </c>
      <c r="F26" s="17">
        <v>156677.79</v>
      </c>
      <c r="G26" s="16"/>
      <c r="H26" s="16"/>
      <c r="I26" s="16"/>
      <c r="J26" s="16"/>
      <c r="K26" s="47"/>
      <c r="L26" s="17"/>
      <c r="M26" s="17"/>
      <c r="N26" s="17"/>
      <c r="O26" s="18"/>
      <c r="P26" s="19">
        <f t="shared" si="1"/>
        <v>1256912.92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14051824</v>
      </c>
      <c r="D27" s="16"/>
      <c r="E27" s="16"/>
      <c r="F27" s="17"/>
      <c r="G27" s="16"/>
      <c r="H27" s="16"/>
      <c r="I27" s="16"/>
      <c r="J27" s="16"/>
      <c r="K27" s="17"/>
      <c r="L27" s="17"/>
      <c r="M27" s="17"/>
      <c r="N27" s="17"/>
      <c r="O27" s="18"/>
      <c r="P27" s="19">
        <f t="shared" si="1"/>
        <v>0</v>
      </c>
    </row>
    <row r="28" spans="1:16" x14ac:dyDescent="0.25">
      <c r="A28" s="9" t="s">
        <v>17</v>
      </c>
      <c r="B28" s="21">
        <f>'[1]P1 Presupuesto Aprobado'!D28</f>
        <v>80029183</v>
      </c>
      <c r="C28" s="11">
        <v>80029183</v>
      </c>
      <c r="D28" s="11">
        <f t="shared" ref="D28:H28" si="3">SUM(D29:D37)</f>
        <v>0</v>
      </c>
      <c r="E28" s="11">
        <f t="shared" si="3"/>
        <v>55561.72</v>
      </c>
      <c r="F28" s="11">
        <f t="shared" si="3"/>
        <v>305066.74</v>
      </c>
      <c r="G28" s="11">
        <f>SUM(G29:G37)</f>
        <v>0</v>
      </c>
      <c r="H28" s="11">
        <f t="shared" si="3"/>
        <v>0</v>
      </c>
      <c r="I28" s="11">
        <f>SUM(I29:I37)</f>
        <v>0</v>
      </c>
      <c r="J28" s="11">
        <f>SUM(J29:J37)</f>
        <v>0</v>
      </c>
      <c r="K28" s="11">
        <f>SUM(K29:K37)</f>
        <v>0</v>
      </c>
      <c r="L28" s="11">
        <f t="shared" ref="L28:N28" si="4">SUM(L29:L37)</f>
        <v>0</v>
      </c>
      <c r="M28" s="11">
        <f t="shared" si="4"/>
        <v>0</v>
      </c>
      <c r="N28" s="11">
        <f t="shared" si="4"/>
        <v>0</v>
      </c>
      <c r="O28" s="22"/>
      <c r="P28" s="12">
        <f t="shared" si="1"/>
        <v>360628.45999999996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2990000</v>
      </c>
      <c r="D29" s="16">
        <f>'[2]Plantilla Ejecución '!B28</f>
        <v>0</v>
      </c>
      <c r="E29" s="16">
        <v>35320</v>
      </c>
      <c r="F29" s="17">
        <v>17000</v>
      </c>
      <c r="G29" s="16"/>
      <c r="H29" s="16"/>
      <c r="I29" s="16"/>
      <c r="J29" s="16"/>
      <c r="K29" s="17"/>
      <c r="L29" s="17"/>
      <c r="M29" s="18"/>
      <c r="N29" s="17"/>
      <c r="O29" s="18"/>
      <c r="P29" s="19">
        <f t="shared" si="1"/>
        <v>52320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1844323</v>
      </c>
      <c r="D30" s="16">
        <f>'[2]Plantilla Ejecución '!B29</f>
        <v>0</v>
      </c>
      <c r="E30" s="16"/>
      <c r="F30" s="17"/>
      <c r="G30" s="16"/>
      <c r="H30" s="16"/>
      <c r="I30" s="16"/>
      <c r="J30" s="16"/>
      <c r="K30" s="17"/>
      <c r="L30" s="17"/>
      <c r="M30" s="17"/>
      <c r="N30" s="17"/>
      <c r="O30" s="18"/>
      <c r="P30" s="19">
        <f t="shared" si="1"/>
        <v>0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4891986</v>
      </c>
      <c r="D31" s="16">
        <f>'[2]Plantilla Ejecución '!B30</f>
        <v>0</v>
      </c>
      <c r="E31" s="16"/>
      <c r="F31" s="17">
        <v>129999.84</v>
      </c>
      <c r="G31" s="16"/>
      <c r="H31" s="16"/>
      <c r="I31" s="16"/>
      <c r="J31" s="16"/>
      <c r="K31" s="17"/>
      <c r="L31" s="17"/>
      <c r="M31" s="17"/>
      <c r="N31" s="17"/>
      <c r="O31" s="18"/>
      <c r="P31" s="19">
        <f t="shared" si="1"/>
        <v>129999.84</v>
      </c>
    </row>
    <row r="32" spans="1:16" x14ac:dyDescent="0.25">
      <c r="A32" s="13" t="s">
        <v>21</v>
      </c>
      <c r="B32" s="14">
        <f>'[1]P1 Presupuesto Aprobado'!D32</f>
        <v>0</v>
      </c>
      <c r="C32" s="17"/>
      <c r="D32" s="16">
        <f>'[2]Plantilla Ejecución '!B31</f>
        <v>0</v>
      </c>
      <c r="E32" s="16"/>
      <c r="F32" s="17"/>
      <c r="G32" s="16"/>
      <c r="H32" s="16"/>
      <c r="I32" s="16"/>
      <c r="J32" s="16"/>
      <c r="K32" s="17"/>
      <c r="L32" s="17"/>
      <c r="M32" s="17"/>
      <c r="N32" s="17"/>
      <c r="O32" s="18"/>
      <c r="P32" s="19">
        <f t="shared" si="1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5265265.6500000004</v>
      </c>
      <c r="D33" s="16">
        <f>'[2]Plantilla Ejecución '!B32</f>
        <v>0</v>
      </c>
      <c r="E33" s="16"/>
      <c r="F33" s="17"/>
      <c r="G33" s="16"/>
      <c r="H33" s="16"/>
      <c r="I33" s="16"/>
      <c r="J33" s="16"/>
      <c r="K33" s="17"/>
      <c r="L33" s="17"/>
      <c r="M33" s="17"/>
      <c r="N33" s="17"/>
      <c r="O33" s="18"/>
      <c r="P33" s="19">
        <f t="shared" si="1"/>
        <v>0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3502743.32</v>
      </c>
      <c r="D34" s="16">
        <f>'[2]Plantilla Ejecución '!B33</f>
        <v>0</v>
      </c>
      <c r="E34" s="16"/>
      <c r="F34" s="17"/>
      <c r="G34" s="16"/>
      <c r="H34" s="16"/>
      <c r="I34" s="16"/>
      <c r="J34" s="16"/>
      <c r="K34" s="17"/>
      <c r="L34" s="17"/>
      <c r="M34" s="17"/>
      <c r="N34" s="17"/>
      <c r="O34" s="18"/>
      <c r="P34" s="19">
        <f t="shared" si="1"/>
        <v>0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47263136.82</v>
      </c>
      <c r="D35" s="16">
        <f>'[2]Plantilla Ejecución '!B34</f>
        <v>0</v>
      </c>
      <c r="E35" s="16"/>
      <c r="F35" s="17"/>
      <c r="G35" s="16"/>
      <c r="H35" s="16"/>
      <c r="I35" s="16"/>
      <c r="J35" s="16"/>
      <c r="K35" s="17"/>
      <c r="L35" s="17"/>
      <c r="M35" s="17"/>
      <c r="N35" s="17"/>
      <c r="O35" s="18"/>
      <c r="P35" s="19">
        <f t="shared" si="1"/>
        <v>0</v>
      </c>
    </row>
    <row r="36" spans="1:16" x14ac:dyDescent="0.25">
      <c r="A36" s="13" t="s">
        <v>25</v>
      </c>
      <c r="B36" s="17">
        <f>'[1]P1 Presupuesto Aprobado'!D36</f>
        <v>0</v>
      </c>
      <c r="C36" s="17"/>
      <c r="D36" s="16">
        <f>'[2]Plantilla Ejecución '!B35</f>
        <v>0</v>
      </c>
      <c r="E36" s="18"/>
      <c r="F36" s="17"/>
      <c r="G36" s="18"/>
      <c r="H36" s="16"/>
      <c r="I36" s="18"/>
      <c r="J36" s="18"/>
      <c r="K36" s="17"/>
      <c r="L36" s="17"/>
      <c r="M36" s="17"/>
      <c r="N36" s="17"/>
      <c r="O36" s="18"/>
      <c r="P36" s="19">
        <f t="shared" si="1"/>
        <v>0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14271728.210000001</v>
      </c>
      <c r="D37" s="18"/>
      <c r="E37" s="16">
        <v>20241.72</v>
      </c>
      <c r="F37" s="17">
        <v>158066.9</v>
      </c>
      <c r="G37" s="16"/>
      <c r="H37" s="18"/>
      <c r="I37" s="16"/>
      <c r="J37" s="16"/>
      <c r="K37" s="17"/>
      <c r="L37" s="17"/>
      <c r="M37" s="17"/>
      <c r="N37" s="17"/>
      <c r="O37" s="18"/>
      <c r="P37" s="19">
        <f t="shared" si="1"/>
        <v>178308.62</v>
      </c>
    </row>
    <row r="38" spans="1:16" x14ac:dyDescent="0.25">
      <c r="A38" s="9" t="s">
        <v>27</v>
      </c>
      <c r="B38" s="21">
        <f>'[1]P1 Presupuesto Aprobado'!D38</f>
        <v>1102355819</v>
      </c>
      <c r="C38" s="11">
        <v>1104342819</v>
      </c>
      <c r="D38" s="11">
        <f t="shared" ref="D38:I38" si="5">SUM(D39:D49)</f>
        <v>18105951.829999998</v>
      </c>
      <c r="E38" s="11">
        <f t="shared" si="5"/>
        <v>21722034.949999999</v>
      </c>
      <c r="F38" s="11">
        <f t="shared" si="5"/>
        <v>18993212.229999997</v>
      </c>
      <c r="G38" s="11">
        <f t="shared" si="5"/>
        <v>0</v>
      </c>
      <c r="H38" s="11">
        <f t="shared" si="5"/>
        <v>0</v>
      </c>
      <c r="I38" s="11">
        <f t="shared" si="5"/>
        <v>0</v>
      </c>
      <c r="J38" s="11">
        <f>SUM(J39:J49)</f>
        <v>0</v>
      </c>
      <c r="K38" s="11">
        <f>SUM(K39:K49)</f>
        <v>0</v>
      </c>
      <c r="L38" s="11">
        <f t="shared" ref="L38:N38" si="6">SUM(L39:L49)</f>
        <v>0</v>
      </c>
      <c r="M38" s="11">
        <f t="shared" si="6"/>
        <v>0</v>
      </c>
      <c r="N38" s="11">
        <f t="shared" si="6"/>
        <v>0</v>
      </c>
      <c r="O38" s="22"/>
      <c r="P38" s="12">
        <f t="shared" si="1"/>
        <v>58821199.009999998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161843140</v>
      </c>
      <c r="D39" s="16">
        <f>'[2]Plantilla Ejecución '!B37</f>
        <v>0</v>
      </c>
      <c r="E39" s="16">
        <v>3616083.12</v>
      </c>
      <c r="F39" s="17">
        <v>887260.4</v>
      </c>
      <c r="G39" s="16"/>
      <c r="H39" s="16"/>
      <c r="I39" s="16"/>
      <c r="J39" s="16"/>
      <c r="K39" s="17"/>
      <c r="L39" s="17"/>
      <c r="M39" s="17"/>
      <c r="N39" s="17"/>
      <c r="O39" s="18"/>
      <c r="P39" s="19">
        <f t="shared" si="1"/>
        <v>4503343.5200000005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v>18105951.829999998</v>
      </c>
      <c r="E40" s="16">
        <v>18105951.829999998</v>
      </c>
      <c r="F40" s="17">
        <v>18105951.829999998</v>
      </c>
      <c r="G40" s="16"/>
      <c r="H40" s="16"/>
      <c r="I40" s="16"/>
      <c r="J40" s="16"/>
      <c r="K40" s="17"/>
      <c r="L40" s="17"/>
      <c r="M40" s="17"/>
      <c r="N40" s="17"/>
      <c r="O40" s="18"/>
      <c r="P40" s="19">
        <f t="shared" si="1"/>
        <v>54317855.489999995</v>
      </c>
    </row>
    <row r="41" spans="1:16" x14ac:dyDescent="0.25">
      <c r="A41" s="13" t="s">
        <v>30</v>
      </c>
      <c r="B41" s="52">
        <f>'[1]P1 Presupuesto Aprobado'!D41</f>
        <v>0</v>
      </c>
      <c r="C41" s="17"/>
      <c r="D41" s="16">
        <f>'[2]Plantilla Ejecución '!B39</f>
        <v>0</v>
      </c>
      <c r="E41" s="16"/>
      <c r="F41" s="17"/>
      <c r="G41" s="16"/>
      <c r="H41" s="16"/>
      <c r="I41" s="16"/>
      <c r="J41" s="18"/>
      <c r="K41" s="17"/>
      <c r="L41" s="17"/>
      <c r="M41" s="17"/>
      <c r="N41" s="17"/>
      <c r="O41" s="18"/>
      <c r="P41" s="19">
        <f t="shared" si="1"/>
        <v>0</v>
      </c>
    </row>
    <row r="42" spans="1:16" x14ac:dyDescent="0.25">
      <c r="A42" s="13" t="s">
        <v>31</v>
      </c>
      <c r="B42" s="52">
        <f>'[1]P1 Presupuesto Aprobado'!D42</f>
        <v>0</v>
      </c>
      <c r="C42" s="17"/>
      <c r="D42" s="18"/>
      <c r="E42" s="18"/>
      <c r="F42" s="17"/>
      <c r="G42" s="18"/>
      <c r="H42" s="18"/>
      <c r="I42" s="18"/>
      <c r="J42" s="18"/>
      <c r="K42" s="17"/>
      <c r="L42" s="17"/>
      <c r="M42" s="17"/>
      <c r="N42" s="17"/>
      <c r="O42" s="18"/>
      <c r="P42" s="19">
        <f t="shared" si="1"/>
        <v>0</v>
      </c>
    </row>
    <row r="43" spans="1:16" x14ac:dyDescent="0.25">
      <c r="A43" s="13" t="s">
        <v>32</v>
      </c>
      <c r="B43" s="52">
        <f>'[1]P1 Presupuesto Aprobado'!D43</f>
        <v>0</v>
      </c>
      <c r="C43" s="17"/>
      <c r="D43" s="18"/>
      <c r="E43" s="18"/>
      <c r="F43" s="17"/>
      <c r="G43" s="18"/>
      <c r="H43" s="18"/>
      <c r="I43" s="18"/>
      <c r="J43" s="18"/>
      <c r="K43" s="17"/>
      <c r="L43" s="17"/>
      <c r="M43" s="17"/>
      <c r="N43" s="17"/>
      <c r="O43" s="18"/>
      <c r="P43" s="19">
        <f t="shared" si="1"/>
        <v>0</v>
      </c>
    </row>
    <row r="44" spans="1:16" x14ac:dyDescent="0.25">
      <c r="A44" s="13" t="s">
        <v>33</v>
      </c>
      <c r="B44" s="14">
        <f>'[1]P1 Presupuesto Aprobado'!D44</f>
        <v>0</v>
      </c>
      <c r="C44" s="23"/>
      <c r="D44" s="18"/>
      <c r="E44" s="18"/>
      <c r="F44" s="17"/>
      <c r="G44" s="18"/>
      <c r="H44" s="18"/>
      <c r="I44" s="18"/>
      <c r="J44" s="18"/>
      <c r="K44" s="17"/>
      <c r="L44" s="17"/>
      <c r="M44" s="17"/>
      <c r="N44" s="17"/>
      <c r="O44" s="18"/>
      <c r="P44" s="19">
        <f t="shared" si="1"/>
        <v>0</v>
      </c>
    </row>
    <row r="45" spans="1:16" x14ac:dyDescent="0.25">
      <c r="A45" s="13" t="s">
        <v>34</v>
      </c>
      <c r="B45" s="24">
        <f>'[1]P1 Presupuesto Aprobado'!D45</f>
        <v>17192768</v>
      </c>
      <c r="C45" s="23">
        <v>19179768</v>
      </c>
      <c r="D45" s="18"/>
      <c r="E45" s="18"/>
      <c r="F45" s="17"/>
      <c r="G45" s="18"/>
      <c r="H45" s="18"/>
      <c r="I45" s="18"/>
      <c r="J45" s="16"/>
      <c r="K45" s="17"/>
      <c r="L45" s="17"/>
      <c r="M45" s="17"/>
      <c r="N45" s="17"/>
      <c r="O45" s="18"/>
      <c r="P45" s="19">
        <f t="shared" si="1"/>
        <v>0</v>
      </c>
    </row>
    <row r="46" spans="1:16" x14ac:dyDescent="0.25">
      <c r="A46" s="13" t="s">
        <v>35</v>
      </c>
      <c r="B46" s="25">
        <f>'[1]P1 Presupuesto Aprobado'!D46</f>
        <v>0</v>
      </c>
      <c r="C46" s="17">
        <v>0</v>
      </c>
      <c r="D46" s="18"/>
      <c r="E46" s="18"/>
      <c r="F46" s="17"/>
      <c r="G46" s="18"/>
      <c r="H46" s="18"/>
      <c r="I46" s="18"/>
      <c r="J46" s="18"/>
      <c r="K46" s="17"/>
      <c r="L46" s="17"/>
      <c r="M46" s="17"/>
      <c r="N46" s="17"/>
      <c r="O46" s="18"/>
      <c r="P46" s="19">
        <f t="shared" si="1"/>
        <v>0</v>
      </c>
    </row>
    <row r="47" spans="1:16" x14ac:dyDescent="0.25">
      <c r="A47" s="9" t="s">
        <v>36</v>
      </c>
      <c r="B47" s="26">
        <f>'[1]P1 Presupuesto Aprobado'!D47</f>
        <v>0</v>
      </c>
      <c r="C47" s="27"/>
      <c r="D47" s="22"/>
      <c r="E47" s="22"/>
      <c r="F47" s="27"/>
      <c r="G47" s="22"/>
      <c r="H47" s="22"/>
      <c r="I47" s="22"/>
      <c r="J47" s="22"/>
      <c r="K47" s="22"/>
      <c r="L47" s="27"/>
      <c r="M47" s="22"/>
      <c r="N47" s="27"/>
      <c r="O47" s="22"/>
      <c r="P47" s="12">
        <f t="shared" si="1"/>
        <v>0</v>
      </c>
    </row>
    <row r="48" spans="1:16" x14ac:dyDescent="0.25">
      <c r="A48" s="13" t="s">
        <v>37</v>
      </c>
      <c r="B48" s="24">
        <f>'[1]P1 Presupuesto Aprobado'!D48</f>
        <v>0</v>
      </c>
      <c r="C48" s="17"/>
      <c r="D48" s="18"/>
      <c r="E48" s="18"/>
      <c r="F48" s="17"/>
      <c r="G48" s="18"/>
      <c r="H48" s="18"/>
      <c r="I48" s="18"/>
      <c r="J48" s="18"/>
      <c r="K48" s="18"/>
      <c r="L48" s="17"/>
      <c r="M48" s="18"/>
      <c r="N48" s="17"/>
      <c r="O48" s="18"/>
      <c r="P48" s="19">
        <f t="shared" si="1"/>
        <v>0</v>
      </c>
    </row>
    <row r="49" spans="1:16" x14ac:dyDescent="0.25">
      <c r="A49" s="13" t="s">
        <v>38</v>
      </c>
      <c r="B49" s="24">
        <f>'[1]P1 Presupuesto Aprobado'!D49</f>
        <v>0</v>
      </c>
      <c r="C49" s="17"/>
      <c r="D49" s="18"/>
      <c r="E49" s="18"/>
      <c r="F49" s="17"/>
      <c r="G49" s="18"/>
      <c r="H49" s="18"/>
      <c r="I49" s="18"/>
      <c r="J49" s="18"/>
      <c r="K49" s="18"/>
      <c r="L49" s="17"/>
      <c r="M49" s="18"/>
      <c r="N49" s="17"/>
      <c r="O49" s="18"/>
      <c r="P49" s="19">
        <f t="shared" si="1"/>
        <v>0</v>
      </c>
    </row>
    <row r="50" spans="1:16" x14ac:dyDescent="0.25">
      <c r="A50" s="13" t="s">
        <v>39</v>
      </c>
      <c r="B50" s="24">
        <f>'[1]P1 Presupuesto Aprobado'!D50</f>
        <v>0</v>
      </c>
      <c r="C50" s="17"/>
      <c r="D50" s="18"/>
      <c r="E50" s="18"/>
      <c r="F50" s="17"/>
      <c r="G50" s="18"/>
      <c r="H50" s="18"/>
      <c r="I50" s="18"/>
      <c r="J50" s="18"/>
      <c r="K50" s="18"/>
      <c r="L50" s="17"/>
      <c r="M50" s="18"/>
      <c r="N50" s="17"/>
      <c r="O50" s="18"/>
      <c r="P50" s="19">
        <f t="shared" si="1"/>
        <v>0</v>
      </c>
    </row>
    <row r="51" spans="1:16" x14ac:dyDescent="0.25">
      <c r="A51" s="13" t="s">
        <v>40</v>
      </c>
      <c r="B51" s="24">
        <f>'[1]P1 Presupuesto Aprobado'!D51</f>
        <v>0</v>
      </c>
      <c r="C51" s="17"/>
      <c r="D51" s="18"/>
      <c r="E51" s="18"/>
      <c r="F51" s="17"/>
      <c r="G51" s="18"/>
      <c r="H51" s="18"/>
      <c r="I51" s="18"/>
      <c r="J51" s="18"/>
      <c r="K51" s="18"/>
      <c r="L51" s="17"/>
      <c r="M51" s="18"/>
      <c r="N51" s="17"/>
      <c r="O51" s="18"/>
      <c r="P51" s="19">
        <f t="shared" si="1"/>
        <v>0</v>
      </c>
    </row>
    <row r="52" spans="1:16" x14ac:dyDescent="0.25">
      <c r="A52" s="13" t="s">
        <v>41</v>
      </c>
      <c r="B52" s="24">
        <f>'[1]P1 Presupuesto Aprobado'!D52</f>
        <v>0</v>
      </c>
      <c r="C52" s="17"/>
      <c r="D52" s="18"/>
      <c r="E52" s="18"/>
      <c r="F52" s="17"/>
      <c r="G52" s="18"/>
      <c r="H52" s="18"/>
      <c r="I52" s="18"/>
      <c r="J52" s="18"/>
      <c r="K52" s="18"/>
      <c r="L52" s="17"/>
      <c r="M52" s="18"/>
      <c r="N52" s="17"/>
      <c r="O52" s="18"/>
      <c r="P52" s="19">
        <f t="shared" si="1"/>
        <v>0</v>
      </c>
    </row>
    <row r="53" spans="1:16" x14ac:dyDescent="0.25">
      <c r="A53" s="13" t="s">
        <v>42</v>
      </c>
      <c r="B53" s="24">
        <f>'[1]P1 Presupuesto Aprobado'!D53</f>
        <v>0</v>
      </c>
      <c r="C53" s="17"/>
      <c r="D53" s="18"/>
      <c r="E53" s="18"/>
      <c r="F53" s="17"/>
      <c r="G53" s="18"/>
      <c r="H53" s="18"/>
      <c r="I53" s="18"/>
      <c r="J53" s="18"/>
      <c r="K53" s="18"/>
      <c r="L53" s="17"/>
      <c r="M53" s="18"/>
      <c r="N53" s="17"/>
      <c r="O53" s="18"/>
      <c r="P53" s="19">
        <f t="shared" si="1"/>
        <v>0</v>
      </c>
    </row>
    <row r="54" spans="1:16" x14ac:dyDescent="0.25">
      <c r="A54" s="9" t="s">
        <v>43</v>
      </c>
      <c r="B54" s="21">
        <f>'[1]P1 Presupuesto Aprobado'!D54</f>
        <v>131723106</v>
      </c>
      <c r="C54" s="11">
        <v>131723106</v>
      </c>
      <c r="D54" s="11">
        <f t="shared" ref="D54:L54" si="7">SUM(D55:D69)</f>
        <v>0</v>
      </c>
      <c r="E54" s="11">
        <f t="shared" si="7"/>
        <v>0</v>
      </c>
      <c r="F54" s="11">
        <f t="shared" si="7"/>
        <v>217587.52000000002</v>
      </c>
      <c r="G54" s="11">
        <f t="shared" si="7"/>
        <v>0</v>
      </c>
      <c r="H54" s="11">
        <f t="shared" si="7"/>
        <v>0</v>
      </c>
      <c r="I54" s="11">
        <f t="shared" si="7"/>
        <v>0</v>
      </c>
      <c r="J54" s="11">
        <f t="shared" si="7"/>
        <v>0</v>
      </c>
      <c r="K54" s="11">
        <f t="shared" si="7"/>
        <v>0</v>
      </c>
      <c r="L54" s="11">
        <f t="shared" si="7"/>
        <v>0</v>
      </c>
      <c r="M54" s="11">
        <f>SUM(M55:M69)</f>
        <v>0</v>
      </c>
      <c r="N54" s="11">
        <f t="shared" ref="N54" si="8">SUM(N55:N69)</f>
        <v>0</v>
      </c>
      <c r="O54" s="11">
        <f t="shared" ref="O54" si="9">SUM(O55:O69)</f>
        <v>0</v>
      </c>
      <c r="P54" s="12">
        <f t="shared" si="1"/>
        <v>217587.52000000002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38748616.859999999</v>
      </c>
      <c r="D55" s="18"/>
      <c r="E55" s="18"/>
      <c r="F55" s="17">
        <v>121687.5</v>
      </c>
      <c r="G55" s="17"/>
      <c r="H55" s="17"/>
      <c r="I55" s="17"/>
      <c r="J55" s="17"/>
      <c r="K55" s="17"/>
      <c r="L55" s="17"/>
      <c r="M55" s="17"/>
      <c r="N55" s="17"/>
      <c r="O55" s="18"/>
      <c r="P55" s="19">
        <f t="shared" si="1"/>
        <v>121687.5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190000</v>
      </c>
      <c r="D56" s="18"/>
      <c r="E56" s="18"/>
      <c r="F56" s="17"/>
      <c r="G56" s="18"/>
      <c r="H56" s="18"/>
      <c r="I56" s="18"/>
      <c r="J56" s="17"/>
      <c r="K56" s="17"/>
      <c r="L56" s="17"/>
      <c r="M56" s="17"/>
      <c r="N56" s="17"/>
      <c r="O56" s="18"/>
      <c r="P56" s="19">
        <f t="shared" si="1"/>
        <v>0</v>
      </c>
    </row>
    <row r="57" spans="1:16" x14ac:dyDescent="0.25">
      <c r="A57" s="13" t="s">
        <v>46</v>
      </c>
      <c r="B57" s="52">
        <f>'[1]P1 Presupuesto Aprobado'!D57</f>
        <v>0</v>
      </c>
      <c r="C57" s="17">
        <v>54433</v>
      </c>
      <c r="D57" s="18"/>
      <c r="E57" s="18"/>
      <c r="F57" s="17"/>
      <c r="G57" s="18"/>
      <c r="H57" s="18"/>
      <c r="I57" s="18"/>
      <c r="J57" s="17"/>
      <c r="K57" s="17"/>
      <c r="L57" s="17"/>
      <c r="M57" s="17"/>
      <c r="N57" s="17"/>
      <c r="O57" s="18"/>
      <c r="P57" s="19">
        <f t="shared" si="1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63718262</v>
      </c>
      <c r="D58" s="18"/>
      <c r="E58" s="18"/>
      <c r="F58" s="17"/>
      <c r="G58" s="18"/>
      <c r="H58" s="18"/>
      <c r="I58" s="18"/>
      <c r="J58" s="17"/>
      <c r="K58" s="17"/>
      <c r="L58" s="17"/>
      <c r="M58" s="17"/>
      <c r="N58" s="17"/>
      <c r="O58" s="18"/>
      <c r="P58" s="19">
        <f t="shared" si="1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9878461.1400000006</v>
      </c>
      <c r="D59" s="18"/>
      <c r="E59" s="18"/>
      <c r="F59" s="17">
        <v>95900.02</v>
      </c>
      <c r="G59" s="18"/>
      <c r="H59" s="17"/>
      <c r="I59" s="17"/>
      <c r="J59" s="17"/>
      <c r="K59" s="17"/>
      <c r="L59" s="17"/>
      <c r="M59" s="17"/>
      <c r="N59" s="17"/>
      <c r="O59" s="18"/>
      <c r="P59" s="19">
        <f t="shared" si="1"/>
        <v>95900.02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1300000</v>
      </c>
      <c r="D60" s="18"/>
      <c r="E60" s="18"/>
      <c r="F60" s="17"/>
      <c r="G60" s="18"/>
      <c r="H60" s="18"/>
      <c r="I60" s="17"/>
      <c r="J60" s="17"/>
      <c r="K60" s="17"/>
      <c r="L60" s="17"/>
      <c r="M60" s="17"/>
      <c r="N60" s="17"/>
      <c r="O60" s="18"/>
      <c r="P60" s="19">
        <f t="shared" si="1"/>
        <v>0</v>
      </c>
    </row>
    <row r="61" spans="1:16" x14ac:dyDescent="0.25">
      <c r="A61" s="13" t="s">
        <v>50</v>
      </c>
      <c r="B61" s="52">
        <f>'[1]P1 Presupuesto Aprobado'!D61</f>
        <v>0</v>
      </c>
      <c r="C61" s="17"/>
      <c r="D61" s="18"/>
      <c r="E61" s="18"/>
      <c r="F61" s="17"/>
      <c r="G61" s="18"/>
      <c r="H61" s="18"/>
      <c r="I61" s="18"/>
      <c r="J61" s="17"/>
      <c r="K61" s="17"/>
      <c r="L61" s="17"/>
      <c r="M61" s="17"/>
      <c r="N61" s="17"/>
      <c r="O61" s="18"/>
      <c r="P61" s="19">
        <f t="shared" si="1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>
        <v>17833333</v>
      </c>
      <c r="D62" s="18"/>
      <c r="E62" s="17"/>
      <c r="F62" s="17"/>
      <c r="G62" s="18"/>
      <c r="H62" s="18"/>
      <c r="I62" s="18"/>
      <c r="J62" s="17"/>
      <c r="K62" s="17"/>
      <c r="L62" s="17"/>
      <c r="M62" s="18"/>
      <c r="N62" s="17"/>
      <c r="O62" s="18"/>
      <c r="P62" s="19">
        <f t="shared" si="1"/>
        <v>0</v>
      </c>
    </row>
    <row r="63" spans="1:16" x14ac:dyDescent="0.25">
      <c r="A63" s="13" t="s">
        <v>52</v>
      </c>
      <c r="B63" s="24">
        <f>'[1]P1 Presupuesto Aprobado'!D63</f>
        <v>0</v>
      </c>
      <c r="C63" s="17"/>
      <c r="D63" s="18"/>
      <c r="E63" s="18"/>
      <c r="F63" s="17"/>
      <c r="G63" s="18"/>
      <c r="H63" s="18"/>
      <c r="I63" s="18"/>
      <c r="J63" s="18"/>
      <c r="K63" s="17"/>
      <c r="L63" s="17"/>
      <c r="M63" s="18"/>
      <c r="N63" s="17"/>
      <c r="O63" s="18"/>
      <c r="P63" s="19">
        <f t="shared" si="1"/>
        <v>0</v>
      </c>
    </row>
    <row r="64" spans="1:16" x14ac:dyDescent="0.25">
      <c r="A64" s="9" t="s">
        <v>53</v>
      </c>
      <c r="B64" s="21">
        <f>'[1]P1 Presupuesto Aprobado'!D64</f>
        <v>0</v>
      </c>
      <c r="C64" s="27">
        <v>0</v>
      </c>
      <c r="D64" s="22"/>
      <c r="E64" s="22"/>
      <c r="F64" s="27"/>
      <c r="G64" s="22"/>
      <c r="H64" s="22"/>
      <c r="I64" s="22"/>
      <c r="J64" s="22"/>
      <c r="K64" s="22"/>
      <c r="L64" s="27"/>
      <c r="M64" s="22"/>
      <c r="N64" s="27"/>
      <c r="O64" s="22"/>
      <c r="P64" s="28">
        <f t="shared" si="1"/>
        <v>0</v>
      </c>
    </row>
    <row r="65" spans="1:16" x14ac:dyDescent="0.25">
      <c r="A65" s="13" t="s">
        <v>54</v>
      </c>
      <c r="B65" s="24">
        <f>'[1]P1 Presupuesto Aprobado'!D65</f>
        <v>0</v>
      </c>
      <c r="C65" s="17"/>
      <c r="D65" s="18"/>
      <c r="E65" s="18"/>
      <c r="F65" s="17"/>
      <c r="G65" s="18"/>
      <c r="H65" s="18"/>
      <c r="I65" s="18"/>
      <c r="J65" s="18"/>
      <c r="K65" s="18"/>
      <c r="L65" s="17"/>
      <c r="M65" s="18"/>
      <c r="N65" s="17"/>
      <c r="O65" s="18"/>
      <c r="P65" s="19">
        <f t="shared" si="1"/>
        <v>0</v>
      </c>
    </row>
    <row r="66" spans="1:16" x14ac:dyDescent="0.25">
      <c r="A66" s="13" t="s">
        <v>55</v>
      </c>
      <c r="B66" s="29">
        <f>'[1]P1 Presupuesto Aprobado'!D66</f>
        <v>0</v>
      </c>
      <c r="C66" s="17"/>
      <c r="D66" s="18"/>
      <c r="E66" s="18"/>
      <c r="F66" s="17"/>
      <c r="G66" s="18"/>
      <c r="H66" s="18"/>
      <c r="I66" s="18"/>
      <c r="J66" s="18"/>
      <c r="K66" s="18"/>
      <c r="L66" s="17"/>
      <c r="M66" s="18"/>
      <c r="N66" s="17"/>
      <c r="O66" s="18"/>
      <c r="P66" s="19">
        <f t="shared" si="1"/>
        <v>0</v>
      </c>
    </row>
    <row r="67" spans="1:16" x14ac:dyDescent="0.25">
      <c r="A67" s="13" t="s">
        <v>56</v>
      </c>
      <c r="B67" s="29">
        <f>'[1]P1 Presupuesto Aprobado'!D67</f>
        <v>0</v>
      </c>
      <c r="C67" s="17"/>
      <c r="D67" s="18"/>
      <c r="E67" s="18"/>
      <c r="F67" s="17"/>
      <c r="G67" s="18"/>
      <c r="H67" s="18"/>
      <c r="I67" s="18"/>
      <c r="J67" s="18"/>
      <c r="K67" s="18"/>
      <c r="L67" s="17"/>
      <c r="M67" s="18"/>
      <c r="N67" s="17"/>
      <c r="O67" s="18"/>
      <c r="P67" s="19">
        <f t="shared" si="1"/>
        <v>0</v>
      </c>
    </row>
    <row r="68" spans="1:16" ht="26.25" x14ac:dyDescent="0.25">
      <c r="A68" s="30" t="s">
        <v>57</v>
      </c>
      <c r="B68" s="29">
        <f>'[1]P1 Presupuesto Aprobado'!D68</f>
        <v>0</v>
      </c>
      <c r="C68" s="17"/>
      <c r="D68" s="18"/>
      <c r="E68" s="18"/>
      <c r="F68" s="17"/>
      <c r="G68" s="18"/>
      <c r="H68" s="18"/>
      <c r="I68" s="18"/>
      <c r="J68" s="18"/>
      <c r="K68" s="18"/>
      <c r="L68" s="17"/>
      <c r="M68" s="18"/>
      <c r="N68" s="17"/>
      <c r="O68" s="18"/>
      <c r="P68" s="19">
        <f t="shared" si="1"/>
        <v>0</v>
      </c>
    </row>
    <row r="69" spans="1:16" x14ac:dyDescent="0.25">
      <c r="A69" s="9" t="s">
        <v>58</v>
      </c>
      <c r="B69" s="31">
        <f>'[1]P1 Presupuesto Aprobado'!D69</f>
        <v>0</v>
      </c>
      <c r="C69" s="11">
        <v>0</v>
      </c>
      <c r="D69" s="22"/>
      <c r="E69" s="22"/>
      <c r="F69" s="27"/>
      <c r="G69" s="22"/>
      <c r="H69" s="22"/>
      <c r="I69" s="22"/>
      <c r="J69" s="22"/>
      <c r="K69" s="22"/>
      <c r="L69" s="27"/>
      <c r="M69" s="22"/>
      <c r="N69" s="27"/>
      <c r="O69" s="22"/>
      <c r="P69" s="28">
        <f t="shared" si="1"/>
        <v>0</v>
      </c>
    </row>
    <row r="70" spans="1:16" x14ac:dyDescent="0.25">
      <c r="A70" s="13" t="s">
        <v>59</v>
      </c>
      <c r="B70" s="29">
        <f>'[1]P1 Presupuesto Aprobado'!D70</f>
        <v>0</v>
      </c>
      <c r="C70" s="17"/>
      <c r="D70" s="18"/>
      <c r="E70" s="18"/>
      <c r="F70" s="17"/>
      <c r="G70" s="18"/>
      <c r="H70" s="18"/>
      <c r="I70" s="18"/>
      <c r="J70" s="18"/>
      <c r="K70" s="18"/>
      <c r="L70" s="17"/>
      <c r="M70" s="18"/>
      <c r="N70" s="17"/>
      <c r="O70" s="18"/>
      <c r="P70" s="19">
        <f t="shared" si="1"/>
        <v>0</v>
      </c>
    </row>
    <row r="71" spans="1:16" x14ac:dyDescent="0.25">
      <c r="A71" s="13" t="s">
        <v>60</v>
      </c>
      <c r="B71" s="29">
        <f>'[1]P1 Presupuesto Aprobado'!D71</f>
        <v>0</v>
      </c>
      <c r="C71" s="17"/>
      <c r="D71" s="18"/>
      <c r="E71" s="18"/>
      <c r="F71" s="17"/>
      <c r="G71" s="18"/>
      <c r="H71" s="18"/>
      <c r="I71" s="18"/>
      <c r="J71" s="18"/>
      <c r="K71" s="18"/>
      <c r="L71" s="17"/>
      <c r="M71" s="18"/>
      <c r="N71" s="17"/>
      <c r="O71" s="18"/>
      <c r="P71" s="19">
        <f t="shared" si="1"/>
        <v>0</v>
      </c>
    </row>
    <row r="72" spans="1:16" x14ac:dyDescent="0.25">
      <c r="A72" s="9" t="s">
        <v>61</v>
      </c>
      <c r="B72" s="31">
        <f>'[1]P1 Presupuesto Aprobado'!D72</f>
        <v>0</v>
      </c>
      <c r="C72" s="27">
        <v>0</v>
      </c>
      <c r="D72" s="22"/>
      <c r="E72" s="22"/>
      <c r="F72" s="27"/>
      <c r="G72" s="22"/>
      <c r="H72" s="22"/>
      <c r="I72" s="22"/>
      <c r="J72" s="22"/>
      <c r="K72" s="22"/>
      <c r="L72" s="27"/>
      <c r="M72" s="22"/>
      <c r="N72" s="27"/>
      <c r="O72" s="22"/>
      <c r="P72" s="28">
        <f t="shared" si="1"/>
        <v>0</v>
      </c>
    </row>
    <row r="73" spans="1:16" x14ac:dyDescent="0.25">
      <c r="A73" s="13" t="s">
        <v>62</v>
      </c>
      <c r="B73" s="29">
        <f>'[1]P1 Presupuesto Aprobado'!D73</f>
        <v>0</v>
      </c>
      <c r="C73" s="17"/>
      <c r="D73" s="18"/>
      <c r="E73" s="18"/>
      <c r="F73" s="17"/>
      <c r="G73" s="18"/>
      <c r="H73" s="18"/>
      <c r="I73" s="18"/>
      <c r="J73" s="18"/>
      <c r="K73" s="18"/>
      <c r="L73" s="17"/>
      <c r="M73" s="18"/>
      <c r="N73" s="17"/>
      <c r="O73" s="18"/>
      <c r="P73" s="19">
        <f t="shared" si="1"/>
        <v>0</v>
      </c>
    </row>
    <row r="74" spans="1:16" x14ac:dyDescent="0.25">
      <c r="A74" s="13" t="s">
        <v>63</v>
      </c>
      <c r="B74" s="29">
        <f>'[1]P1 Presupuesto Aprobado'!D74</f>
        <v>0</v>
      </c>
      <c r="C74" s="17"/>
      <c r="D74" s="18"/>
      <c r="E74" s="18"/>
      <c r="F74" s="17"/>
      <c r="G74" s="18"/>
      <c r="H74" s="18"/>
      <c r="I74" s="18"/>
      <c r="J74" s="18"/>
      <c r="K74" s="18"/>
      <c r="L74" s="17"/>
      <c r="M74" s="18"/>
      <c r="N74" s="17"/>
      <c r="O74" s="18"/>
      <c r="P74" s="19">
        <f t="shared" si="1"/>
        <v>0</v>
      </c>
    </row>
    <row r="75" spans="1:16" x14ac:dyDescent="0.25">
      <c r="A75" s="13" t="s">
        <v>64</v>
      </c>
      <c r="B75" s="29">
        <f>'[1]P1 Presupuesto Aprobado'!D75</f>
        <v>0</v>
      </c>
      <c r="C75" s="17"/>
      <c r="D75" s="18"/>
      <c r="E75" s="18"/>
      <c r="F75" s="17"/>
      <c r="G75" s="18"/>
      <c r="H75" s="18"/>
      <c r="I75" s="18"/>
      <c r="J75" s="18"/>
      <c r="K75" s="18"/>
      <c r="L75" s="17"/>
      <c r="M75" s="18"/>
      <c r="N75" s="17"/>
      <c r="O75" s="18"/>
      <c r="P75" s="19">
        <f t="shared" si="1"/>
        <v>0</v>
      </c>
    </row>
    <row r="76" spans="1:16" x14ac:dyDescent="0.25">
      <c r="A76" s="32" t="s">
        <v>67</v>
      </c>
      <c r="B76" s="33">
        <f>'[1]P1 Presupuesto Aprobado'!D76</f>
        <v>0</v>
      </c>
      <c r="C76" s="34"/>
      <c r="D76" s="35"/>
      <c r="E76" s="35"/>
      <c r="F76" s="36"/>
      <c r="G76" s="35"/>
      <c r="H76" s="35"/>
      <c r="I76" s="35"/>
      <c r="J76" s="35"/>
      <c r="K76" s="35"/>
      <c r="L76" s="36"/>
      <c r="M76" s="35"/>
      <c r="N76" s="36"/>
      <c r="O76" s="35"/>
      <c r="P76" s="19">
        <f t="shared" si="1"/>
        <v>0</v>
      </c>
    </row>
    <row r="77" spans="1:16" x14ac:dyDescent="0.25">
      <c r="A77" s="37" t="s">
        <v>68</v>
      </c>
      <c r="B77" s="38">
        <f>'[1]P1 Presupuesto Aprobado'!D77</f>
        <v>0</v>
      </c>
      <c r="C77" s="27"/>
      <c r="D77" s="22"/>
      <c r="E77" s="22"/>
      <c r="F77" s="27"/>
      <c r="G77" s="22"/>
      <c r="H77" s="22"/>
      <c r="I77" s="22"/>
      <c r="J77" s="22"/>
      <c r="K77" s="22"/>
      <c r="L77" s="27"/>
      <c r="M77" s="22"/>
      <c r="N77" s="27"/>
      <c r="O77" s="22"/>
      <c r="P77" s="28">
        <f t="shared" ref="P77:P85" si="10">SUM(D77:O77)</f>
        <v>0</v>
      </c>
    </row>
    <row r="78" spans="1:16" x14ac:dyDescent="0.25">
      <c r="A78" s="13" t="s">
        <v>69</v>
      </c>
      <c r="B78" s="39">
        <f>'[1]P1 Presupuesto Aprobado'!D78</f>
        <v>0</v>
      </c>
      <c r="C78" s="17"/>
      <c r="D78" s="18"/>
      <c r="E78" s="18"/>
      <c r="F78" s="17"/>
      <c r="G78" s="18"/>
      <c r="H78" s="18"/>
      <c r="I78" s="18"/>
      <c r="J78" s="18"/>
      <c r="K78" s="18"/>
      <c r="L78" s="17"/>
      <c r="M78" s="18"/>
      <c r="N78" s="17"/>
      <c r="O78" s="18"/>
      <c r="P78" s="19">
        <f t="shared" si="10"/>
        <v>0</v>
      </c>
    </row>
    <row r="79" spans="1:16" x14ac:dyDescent="0.25">
      <c r="A79" s="13" t="s">
        <v>70</v>
      </c>
      <c r="B79" s="40">
        <f>'[1]P1 Presupuesto Aprobado'!D79</f>
        <v>0</v>
      </c>
      <c r="C79" s="41">
        <v>0</v>
      </c>
      <c r="D79" s="18"/>
      <c r="E79" s="18"/>
      <c r="F79" s="17"/>
      <c r="G79" s="18"/>
      <c r="H79" s="18"/>
      <c r="I79" s="18"/>
      <c r="J79" s="18"/>
      <c r="K79" s="18"/>
      <c r="L79" s="17"/>
      <c r="M79" s="18"/>
      <c r="N79" s="17"/>
      <c r="O79" s="18"/>
      <c r="P79" s="19">
        <f t="shared" si="10"/>
        <v>0</v>
      </c>
    </row>
    <row r="80" spans="1:16" x14ac:dyDescent="0.25">
      <c r="A80" s="9" t="s">
        <v>71</v>
      </c>
      <c r="B80" s="38">
        <f>'[1]P1 Presupuesto Aprobado'!D80</f>
        <v>0</v>
      </c>
      <c r="C80" s="27"/>
      <c r="D80" s="22"/>
      <c r="E80" s="22"/>
      <c r="F80" s="27"/>
      <c r="G80" s="22"/>
      <c r="H80" s="22"/>
      <c r="I80" s="22"/>
      <c r="J80" s="22"/>
      <c r="K80" s="22"/>
      <c r="L80" s="27"/>
      <c r="M80" s="22"/>
      <c r="N80" s="27"/>
      <c r="O80" s="22"/>
      <c r="P80" s="28">
        <f t="shared" si="10"/>
        <v>0</v>
      </c>
    </row>
    <row r="81" spans="1:16" x14ac:dyDescent="0.25">
      <c r="A81" s="13" t="s">
        <v>72</v>
      </c>
      <c r="B81" s="29">
        <f>'[1]P1 Presupuesto Aprobado'!D81</f>
        <v>0</v>
      </c>
      <c r="C81" s="17"/>
      <c r="D81" s="18"/>
      <c r="E81" s="18"/>
      <c r="F81" s="17"/>
      <c r="G81" s="18"/>
      <c r="H81" s="18"/>
      <c r="I81" s="18"/>
      <c r="J81" s="18"/>
      <c r="K81" s="18"/>
      <c r="L81" s="17"/>
      <c r="M81" s="18"/>
      <c r="N81" s="17"/>
      <c r="O81" s="18"/>
      <c r="P81" s="19">
        <f t="shared" si="10"/>
        <v>0</v>
      </c>
    </row>
    <row r="82" spans="1:16" x14ac:dyDescent="0.25">
      <c r="A82" s="13" t="s">
        <v>73</v>
      </c>
      <c r="B82" s="42">
        <f>'[1]P1 Presupuesto Aprobado'!D82</f>
        <v>0</v>
      </c>
      <c r="C82" s="43">
        <v>0</v>
      </c>
      <c r="D82" s="18"/>
      <c r="E82" s="18"/>
      <c r="F82" s="17"/>
      <c r="G82" s="18"/>
      <c r="H82" s="18"/>
      <c r="I82" s="18"/>
      <c r="J82" s="18"/>
      <c r="K82" s="18"/>
      <c r="L82" s="17"/>
      <c r="M82" s="18"/>
      <c r="N82" s="17"/>
      <c r="O82" s="18"/>
      <c r="P82" s="19">
        <f t="shared" si="10"/>
        <v>0</v>
      </c>
    </row>
    <row r="83" spans="1:16" x14ac:dyDescent="0.25">
      <c r="A83" s="9" t="s">
        <v>74</v>
      </c>
      <c r="B83" s="38">
        <f>'[1]P1 Presupuesto Aprobado'!D83</f>
        <v>0</v>
      </c>
      <c r="C83" s="27"/>
      <c r="D83" s="22"/>
      <c r="E83" s="22"/>
      <c r="F83" s="27"/>
      <c r="G83" s="22"/>
      <c r="H83" s="22"/>
      <c r="I83" s="22"/>
      <c r="J83" s="22"/>
      <c r="K83" s="22"/>
      <c r="L83" s="27"/>
      <c r="M83" s="22"/>
      <c r="N83" s="27"/>
      <c r="O83" s="22"/>
      <c r="P83" s="28">
        <f t="shared" si="10"/>
        <v>0</v>
      </c>
    </row>
    <row r="84" spans="1:16" x14ac:dyDescent="0.25">
      <c r="A84" s="13" t="s">
        <v>75</v>
      </c>
      <c r="B84" s="29">
        <f>'[1]P1 Presupuesto Aprobado'!D84</f>
        <v>0</v>
      </c>
      <c r="C84" s="17"/>
      <c r="D84" s="18"/>
      <c r="E84" s="18"/>
      <c r="F84" s="17"/>
      <c r="G84" s="18"/>
      <c r="H84" s="18"/>
      <c r="I84" s="18"/>
      <c r="J84" s="18"/>
      <c r="K84" s="18"/>
      <c r="L84" s="17"/>
      <c r="M84" s="18"/>
      <c r="N84" s="17"/>
      <c r="O84" s="18"/>
      <c r="P84" s="19">
        <f t="shared" si="10"/>
        <v>0</v>
      </c>
    </row>
    <row r="85" spans="1:16" s="4" customFormat="1" ht="21" customHeight="1" x14ac:dyDescent="0.25">
      <c r="A85" s="44" t="s">
        <v>65</v>
      </c>
      <c r="B85" s="45">
        <f>B12+B18+B28+B38+B54</f>
        <v>3321764347</v>
      </c>
      <c r="C85" s="45">
        <f>C12+C18+C28+C38+C54</f>
        <v>3323751347</v>
      </c>
      <c r="D85" s="45">
        <f t="shared" ref="D85:N85" si="11">D12+D18+D28+D38+D54</f>
        <v>22279906.75</v>
      </c>
      <c r="E85" s="45">
        <f>E12+E18+E28+E38+E54</f>
        <v>135522222.66999999</v>
      </c>
      <c r="F85" s="45">
        <f t="shared" si="11"/>
        <v>82396664.689999998</v>
      </c>
      <c r="G85" s="45">
        <f t="shared" si="11"/>
        <v>0</v>
      </c>
      <c r="H85" s="45">
        <f t="shared" si="11"/>
        <v>0</v>
      </c>
      <c r="I85" s="45">
        <f t="shared" si="11"/>
        <v>0</v>
      </c>
      <c r="J85" s="45">
        <f>J12+J18+J28+J38+J54</f>
        <v>0</v>
      </c>
      <c r="K85" s="45">
        <f>K12+K18+K28+K38+K54</f>
        <v>0</v>
      </c>
      <c r="L85" s="45">
        <f t="shared" si="11"/>
        <v>0</v>
      </c>
      <c r="M85" s="45">
        <f t="shared" si="11"/>
        <v>0</v>
      </c>
      <c r="N85" s="45">
        <f t="shared" si="11"/>
        <v>0</v>
      </c>
      <c r="O85" s="46"/>
      <c r="P85" s="51">
        <f t="shared" si="10"/>
        <v>240198794.10999998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3" spans="1:16" ht="24.75" customHeight="1" x14ac:dyDescent="0.25">
      <c r="A93" s="62" t="s">
        <v>91</v>
      </c>
      <c r="B93" s="63"/>
      <c r="C93" s="63"/>
      <c r="D93" s="63"/>
      <c r="E93" s="63"/>
      <c r="F93" s="63"/>
      <c r="G93" s="63"/>
    </row>
    <row r="94" spans="1:16" ht="22.5" customHeight="1" x14ac:dyDescent="0.25">
      <c r="A94" s="64" t="s">
        <v>92</v>
      </c>
      <c r="B94" s="65"/>
      <c r="C94" s="65"/>
      <c r="D94" s="65"/>
      <c r="E94" s="65"/>
      <c r="F94" s="65"/>
      <c r="G94" s="65"/>
    </row>
    <row r="95" spans="1:16" ht="33.75" customHeight="1" x14ac:dyDescent="0.25">
      <c r="A95" s="62" t="s">
        <v>93</v>
      </c>
      <c r="B95" s="63"/>
      <c r="C95" s="63"/>
      <c r="D95" s="63"/>
      <c r="E95" s="63"/>
      <c r="F95" s="63"/>
      <c r="G95" s="63"/>
      <c r="H95" s="63"/>
      <c r="I95" s="63"/>
    </row>
    <row r="96" spans="1:16" x14ac:dyDescent="0.25">
      <c r="D96" s="53"/>
      <c r="E96" s="53"/>
      <c r="F96" s="53"/>
    </row>
  </sheetData>
  <mergeCells count="11">
    <mergeCell ref="D96:F96"/>
    <mergeCell ref="A6:P6"/>
    <mergeCell ref="A9:A10"/>
    <mergeCell ref="B9:B10"/>
    <mergeCell ref="C9:C10"/>
    <mergeCell ref="A7:P7"/>
    <mergeCell ref="A8:P8"/>
    <mergeCell ref="D9:P9"/>
    <mergeCell ref="A93:G93"/>
    <mergeCell ref="A94:G94"/>
    <mergeCell ref="A95:I95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2022-04-07T13:46:10Z</cp:lastPrinted>
  <dcterms:created xsi:type="dcterms:W3CDTF">2021-07-29T18:58:50Z</dcterms:created>
  <dcterms:modified xsi:type="dcterms:W3CDTF">2022-04-07T13:46:18Z</dcterms:modified>
</cp:coreProperties>
</file>